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ervidorhp\red\ASEH INFORMES TRIMESTRALES 2025\2DO TRIMESTRE 2025\1.8 INFORMACION ADICIONAL\"/>
    </mc:Choice>
  </mc:AlternateContent>
  <xr:revisionPtr revIDLastSave="0" documentId="8_{C403A3F4-B00D-4802-998C-C583F2F17675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2DO TRIM 2025" sheetId="23" r:id="rId6"/>
  </sheets>
  <definedNames>
    <definedName name="_xlnm.Print_Area" localSheetId="5">'2DO TRIM 2025'!$A$1:$E$62</definedName>
    <definedName name="_xlnm.Print_Area" localSheetId="0">ABRIL!$A$1:$E$46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23" l="1"/>
  <c r="D28" i="23"/>
  <c r="D17" i="23"/>
  <c r="D11" i="23"/>
  <c r="D61" i="23" s="1"/>
  <c r="D59" i="23"/>
  <c r="C59" i="23"/>
  <c r="E59" i="23" s="1"/>
  <c r="D57" i="23"/>
  <c r="C57" i="23"/>
  <c r="D49" i="23"/>
  <c r="D23" i="23"/>
  <c r="D51" i="23"/>
  <c r="D44" i="23"/>
  <c r="D42" i="23"/>
  <c r="D37" i="23"/>
  <c r="D33" i="23"/>
  <c r="D30" i="23"/>
  <c r="C17" i="23"/>
  <c r="C30" i="23"/>
  <c r="C42" i="23"/>
  <c r="E57" i="23" l="1"/>
  <c r="E42" i="23"/>
  <c r="C51" i="23"/>
  <c r="E51" i="23" l="1"/>
  <c r="E17" i="23"/>
  <c r="C55" i="23"/>
  <c r="C49" i="23"/>
  <c r="C44" i="23"/>
  <c r="C37" i="23"/>
  <c r="C33" i="23"/>
  <c r="C28" i="23"/>
  <c r="C23" i="23"/>
  <c r="E23" i="23" s="1"/>
  <c r="C11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C61" i="23" l="1"/>
  <c r="E11" i="23"/>
  <c r="E55" i="23"/>
  <c r="E30" i="23"/>
  <c r="E44" i="23"/>
  <c r="E33" i="23"/>
  <c r="E49" i="23"/>
  <c r="E28" i="23"/>
  <c r="E37" i="23"/>
  <c r="E52" i="22"/>
  <c r="E40" i="22"/>
  <c r="E55" i="22"/>
  <c r="E62" i="22"/>
  <c r="E60" i="22"/>
  <c r="E43" i="22"/>
  <c r="E54" i="21"/>
  <c r="E61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<sst xmlns="http://schemas.openxmlformats.org/spreadsheetml/2006/main" count="385" uniqueCount="63">
  <si>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</si>
  <si>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</si>
  <si>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</si>
  <si>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</si>
  <si>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</si>
  <si>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</si>
  <si>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</si>
  <si>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</si>
  <si>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</si>
  <si>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</si>
  <si>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</si>
  <si>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</si>
  <si>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</si>
  <si>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</si>
  <si>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</si>
  <si>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</si>
  <si>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</si>
  <si>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</si>
  <si>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</si>
  <si>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</si>
  <si>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</si>
  <si>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</si>
  <si>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</si>
  <si>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</si>
  <si>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</si>
  <si>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</si>
  <si>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</si>
  <si>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</si>
  <si>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</si>
  <si>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</si>
  <si>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</si>
  <si>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</si>
  <si>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</si>
  <si>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</si>
  <si>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</si>
  <si>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</si>
  <si>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</si>
  <si>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</si>
  <si>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</si>
  <si>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</si>
  <si>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</si>
  <si>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</si>
  <si>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</si>
  <si>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</si>
  <si>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</si>
  <si>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</si>
  <si>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</si>
  <si>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FONDO DE COMPENSACION DEL IMPUESTO SOBRE AUTOMOVILES NUEVOS 2024</t>
  </si>
  <si>
    <t>BIENES MUEBLES, INMUEBLES E INTANGIBLES</t>
  </si>
  <si>
    <t>FONDO GENERAL DE PARTICIPACIONES 2025</t>
  </si>
  <si>
    <t>FONDO DE FOMENTO MUNICIPAL 2025</t>
  </si>
  <si>
    <t>IESP TABACOS 2025</t>
  </si>
  <si>
    <t>FONDO DE APORTACIONES PARA LA INFRAESTRUCTURA SOCIAL MUNICIPAL  2025</t>
  </si>
  <si>
    <t>IMPUESTO SOBRE AUTOMÓVILES NUEVOS (I.S.A.N.) 2025</t>
  </si>
  <si>
    <t>IMPUESTO A LA VENTA FINAL DE GASOLINAS 2025</t>
  </si>
  <si>
    <t>FONDO DE FISCALIZACIÓN Y RECAUDACIÓN 2025</t>
  </si>
  <si>
    <t>DEVOLUCIÓN DE IMPUESTO SOBRE LA RENTA (I.S.R.) 2025</t>
  </si>
  <si>
    <t>ISR ENAJENACION DE BIENES INMUEBLES 2025</t>
  </si>
  <si>
    <t>FONDO DE COMPENSACIÓN 2025</t>
  </si>
  <si>
    <t>01 DE ENERO AL 30 DE JUNIO  DE 2025</t>
  </si>
  <si>
    <t>REVUPE 2025</t>
  </si>
  <si>
    <t>FEISN 2025</t>
  </si>
  <si>
    <t>FORTAMUN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</si>
</sst>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9" fillId="0" borderId="1" xfId="1" applyNumberFormat="1" applyFont="1" applyFill="1" applyBorder="1"/>
    <xf numFmtId="8" fontId="9" fillId="2" borderId="0" xfId="0" applyNumberFormat="1" applyFont="1" applyFill="1"/>
    <xf numFmtId="8" fontId="10" fillId="0" borderId="1" xfId="1" applyNumberFormat="1" applyFont="1" applyFill="1" applyBorder="1"/>
    <xf numFmtId="8" fontId="2" fillId="0" borderId="0" xfId="1" applyNumberFormat="1" applyFont="1" applyFill="1"/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7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7" fontId="3" fillId="0" borderId="0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right"/>
    </xf>
    <xf numFmtId="0" fontId="9" fillId="0" borderId="1" xfId="0" applyFont="1" applyFill="1" applyBorder="1"/>
    <xf numFmtId="8" fontId="9" fillId="0" borderId="0" xfId="0" applyNumberFormat="1" applyFont="1" applyFill="1"/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4" t="s">
        <v>0</v>
      </c>
      <c r="B1" s="64"/>
      <c r="C1" s="64"/>
      <c r="D1" s="64"/>
      <c r="E1" s="64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65" t="s">
        <v>37</v>
      </c>
      <c r="B3" s="65"/>
      <c r="C3" s="65"/>
      <c r="D3" s="65"/>
      <c r="E3" s="65"/>
    </row>
    <row r="5" spans="1:5" x14ac:dyDescent="0.3">
      <c r="A5" s="66" t="s">
        <v>2</v>
      </c>
      <c r="B5" s="67" t="s">
        <v>3</v>
      </c>
      <c r="C5" s="68" t="s">
        <v>4</v>
      </c>
      <c r="D5" s="68"/>
      <c r="E5" s="68" t="s">
        <v>7</v>
      </c>
    </row>
    <row r="6" spans="1:5" x14ac:dyDescent="0.3">
      <c r="A6" s="66"/>
      <c r="B6" s="67"/>
      <c r="C6" s="8" t="s">
        <v>5</v>
      </c>
      <c r="D6" s="8" t="s">
        <v>6</v>
      </c>
      <c r="E6" s="68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57" t="s">
        <v>19</v>
      </c>
      <c r="B38" s="57"/>
      <c r="C38" s="57"/>
      <c r="D38" s="57"/>
      <c r="E38" s="57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58" t="s">
        <v>20</v>
      </c>
      <c r="B40" s="58"/>
      <c r="C40" s="58"/>
      <c r="D40" s="58"/>
      <c r="E40" s="58"/>
    </row>
    <row r="41" spans="1:6" x14ac:dyDescent="0.3">
      <c r="A41" s="19"/>
      <c r="B41" s="19"/>
      <c r="C41" s="19"/>
      <c r="D41" s="19"/>
      <c r="E41" s="19"/>
    </row>
    <row r="42" spans="1:6" x14ac:dyDescent="0.3">
      <c r="A42" s="59" t="s">
        <v>25</v>
      </c>
      <c r="B42" s="59"/>
      <c r="C42" s="60" t="s">
        <v>26</v>
      </c>
      <c r="D42" s="61"/>
      <c r="E42" s="61"/>
    </row>
    <row r="43" spans="1:6" x14ac:dyDescent="0.3">
      <c r="A43" s="62" t="s">
        <v>27</v>
      </c>
      <c r="B43" s="63"/>
      <c r="C43" s="56" t="s">
        <v>28</v>
      </c>
      <c r="D43" s="63"/>
      <c r="E43" s="63"/>
    </row>
    <row r="44" spans="1:6" x14ac:dyDescent="0.3">
      <c r="C44" s="7"/>
      <c r="D44" s="7"/>
    </row>
    <row r="45" spans="1:6" x14ac:dyDescent="0.3">
      <c r="A45" s="55" t="s">
        <v>29</v>
      </c>
      <c r="B45" s="55"/>
      <c r="C45" s="55"/>
      <c r="D45" s="55"/>
      <c r="E45" s="55"/>
    </row>
    <row r="46" spans="1:6" x14ac:dyDescent="0.3">
      <c r="A46" s="56" t="s">
        <v>30</v>
      </c>
      <c r="B46" s="56"/>
      <c r="C46" s="56"/>
      <c r="D46" s="56"/>
      <c r="E46" s="56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5:E45"/>
    <mergeCell ref="A46:E46"/>
    <mergeCell ref="A38:E38"/>
    <mergeCell ref="A40:E40"/>
    <mergeCell ref="A42:B42"/>
    <mergeCell ref="C42:E42"/>
    <mergeCell ref="A43:B43"/>
    <mergeCell ref="C43:E43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4" t="s">
        <v>0</v>
      </c>
      <c r="B1" s="64"/>
      <c r="C1" s="64"/>
      <c r="D1" s="64"/>
      <c r="E1" s="64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65" t="s">
        <v>36</v>
      </c>
      <c r="B3" s="65"/>
      <c r="C3" s="65"/>
      <c r="D3" s="65"/>
      <c r="E3" s="65"/>
    </row>
    <row r="5" spans="1:5" x14ac:dyDescent="0.3">
      <c r="A5" s="66" t="s">
        <v>2</v>
      </c>
      <c r="B5" s="67" t="s">
        <v>3</v>
      </c>
      <c r="C5" s="68" t="s">
        <v>4</v>
      </c>
      <c r="D5" s="68"/>
      <c r="E5" s="68" t="s">
        <v>7</v>
      </c>
    </row>
    <row r="6" spans="1:5" x14ac:dyDescent="0.3">
      <c r="A6" s="66"/>
      <c r="B6" s="67"/>
      <c r="C6" s="8" t="s">
        <v>5</v>
      </c>
      <c r="D6" s="8" t="s">
        <v>6</v>
      </c>
      <c r="E6" s="68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57" t="s">
        <v>19</v>
      </c>
      <c r="B41" s="57"/>
      <c r="C41" s="57"/>
      <c r="D41" s="57"/>
      <c r="E41" s="57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8" t="s">
        <v>20</v>
      </c>
      <c r="B43" s="58"/>
      <c r="C43" s="58"/>
      <c r="D43" s="58"/>
      <c r="E43" s="58"/>
    </row>
    <row r="44" spans="1:6" x14ac:dyDescent="0.3">
      <c r="A44" s="19"/>
      <c r="B44" s="19"/>
      <c r="C44" s="19"/>
      <c r="D44" s="19"/>
      <c r="E44" s="19"/>
    </row>
    <row r="45" spans="1:6" x14ac:dyDescent="0.3">
      <c r="A45" s="59" t="s">
        <v>25</v>
      </c>
      <c r="B45" s="59"/>
      <c r="C45" s="60" t="s">
        <v>26</v>
      </c>
      <c r="D45" s="61"/>
      <c r="E45" s="61"/>
    </row>
    <row r="46" spans="1:6" x14ac:dyDescent="0.3">
      <c r="A46" s="62" t="s">
        <v>27</v>
      </c>
      <c r="B46" s="63"/>
      <c r="C46" s="56" t="s">
        <v>28</v>
      </c>
      <c r="D46" s="63"/>
      <c r="E46" s="63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55" t="s">
        <v>29</v>
      </c>
      <c r="B49" s="55"/>
      <c r="C49" s="55"/>
      <c r="D49" s="55"/>
      <c r="E49" s="55"/>
    </row>
    <row r="50" spans="1:5" x14ac:dyDescent="0.3">
      <c r="A50" s="56" t="s">
        <v>30</v>
      </c>
      <c r="B50" s="56"/>
      <c r="C50" s="56"/>
      <c r="D50" s="56"/>
      <c r="E50" s="56"/>
    </row>
  </sheetData>
  <mergeCells count="15">
    <mergeCell ref="A49:E49"/>
    <mergeCell ref="A50:E50"/>
    <mergeCell ref="A41:E41"/>
    <mergeCell ref="A43:E43"/>
    <mergeCell ref="A45:B45"/>
    <mergeCell ref="C45:E45"/>
    <mergeCell ref="A46:B46"/>
    <mergeCell ref="C46:E4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4" t="s">
        <v>0</v>
      </c>
      <c r="B1" s="64"/>
      <c r="C1" s="64"/>
      <c r="D1" s="64"/>
      <c r="E1" s="64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65" t="s">
        <v>38</v>
      </c>
      <c r="B3" s="65"/>
      <c r="C3" s="65"/>
      <c r="D3" s="65"/>
      <c r="E3" s="65"/>
    </row>
    <row r="5" spans="1:5" x14ac:dyDescent="0.3">
      <c r="A5" s="66" t="s">
        <v>2</v>
      </c>
      <c r="B5" s="67" t="s">
        <v>3</v>
      </c>
      <c r="C5" s="68" t="s">
        <v>4</v>
      </c>
      <c r="D5" s="68"/>
      <c r="E5" s="68" t="s">
        <v>7</v>
      </c>
    </row>
    <row r="6" spans="1:5" x14ac:dyDescent="0.3">
      <c r="A6" s="66"/>
      <c r="B6" s="67"/>
      <c r="C6" s="8" t="s">
        <v>5</v>
      </c>
      <c r="D6" s="8" t="s">
        <v>6</v>
      </c>
      <c r="E6" s="68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57" t="s">
        <v>19</v>
      </c>
      <c r="B41" s="57"/>
      <c r="C41" s="57"/>
      <c r="D41" s="57"/>
      <c r="E41" s="57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58" t="s">
        <v>20</v>
      </c>
      <c r="B43" s="58"/>
      <c r="C43" s="58"/>
      <c r="D43" s="58"/>
      <c r="E43" s="58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59" t="s">
        <v>25</v>
      </c>
      <c r="B46" s="59"/>
      <c r="C46" s="60" t="s">
        <v>26</v>
      </c>
      <c r="D46" s="61"/>
      <c r="E46" s="61"/>
    </row>
    <row r="47" spans="1:6" x14ac:dyDescent="0.3">
      <c r="A47" s="62" t="s">
        <v>27</v>
      </c>
      <c r="B47" s="63"/>
      <c r="C47" s="56" t="s">
        <v>28</v>
      </c>
      <c r="D47" s="63"/>
      <c r="E47" s="63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55" t="s">
        <v>29</v>
      </c>
      <c r="B50" s="55"/>
      <c r="C50" s="55"/>
      <c r="D50" s="55"/>
      <c r="E50" s="55"/>
    </row>
    <row r="51" spans="1:5" x14ac:dyDescent="0.3">
      <c r="A51" s="56" t="s">
        <v>30</v>
      </c>
      <c r="B51" s="56"/>
      <c r="C51" s="56"/>
      <c r="D51" s="56"/>
      <c r="E51" s="56"/>
    </row>
  </sheetData>
  <mergeCells count="15">
    <mergeCell ref="A50:E50"/>
    <mergeCell ref="A51:E51"/>
    <mergeCell ref="A41:E41"/>
    <mergeCell ref="A43:E43"/>
    <mergeCell ref="A46:B46"/>
    <mergeCell ref="C46:E46"/>
    <mergeCell ref="A47:B47"/>
    <mergeCell ref="C47:E47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4" t="s">
        <v>0</v>
      </c>
      <c r="B1" s="64"/>
      <c r="C1" s="64"/>
      <c r="D1" s="64"/>
      <c r="E1" s="64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65" t="s">
        <v>41</v>
      </c>
      <c r="B3" s="65"/>
      <c r="C3" s="65"/>
      <c r="D3" s="65"/>
      <c r="E3" s="65"/>
    </row>
    <row r="5" spans="1:5" x14ac:dyDescent="0.3">
      <c r="A5" s="69" t="s">
        <v>2</v>
      </c>
      <c r="B5" s="67" t="s">
        <v>3</v>
      </c>
      <c r="C5" s="68" t="s">
        <v>4</v>
      </c>
      <c r="D5" s="68"/>
      <c r="E5" s="68" t="s">
        <v>7</v>
      </c>
    </row>
    <row r="6" spans="1:5" x14ac:dyDescent="0.3">
      <c r="A6" s="69"/>
      <c r="B6" s="67"/>
      <c r="C6" s="8" t="s">
        <v>5</v>
      </c>
      <c r="D6" s="8" t="s">
        <v>6</v>
      </c>
      <c r="E6" s="68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57" t="s">
        <v>19</v>
      </c>
      <c r="B57" s="57"/>
      <c r="C57" s="57"/>
      <c r="D57" s="57"/>
      <c r="E57" s="57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58" t="s">
        <v>20</v>
      </c>
      <c r="B59" s="58"/>
      <c r="C59" s="58"/>
      <c r="D59" s="58"/>
      <c r="E59" s="58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59" t="s">
        <v>25</v>
      </c>
      <c r="B62" s="59"/>
      <c r="C62" s="60" t="s">
        <v>26</v>
      </c>
      <c r="D62" s="61"/>
      <c r="E62" s="61"/>
    </row>
    <row r="63" spans="1:7" x14ac:dyDescent="0.3">
      <c r="A63" s="62" t="s">
        <v>27</v>
      </c>
      <c r="B63" s="63"/>
      <c r="C63" s="56" t="s">
        <v>28</v>
      </c>
      <c r="D63" s="63"/>
      <c r="E63" s="63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55" t="s">
        <v>29</v>
      </c>
      <c r="B66" s="55"/>
      <c r="C66" s="55"/>
      <c r="D66" s="55"/>
      <c r="E66" s="55"/>
    </row>
    <row r="67" spans="1:5" x14ac:dyDescent="0.3">
      <c r="A67" s="56" t="s">
        <v>30</v>
      </c>
      <c r="B67" s="56"/>
      <c r="C67" s="56"/>
      <c r="D67" s="56"/>
      <c r="E67" s="56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66:E66"/>
    <mergeCell ref="A67:E67"/>
    <mergeCell ref="A57:E57"/>
    <mergeCell ref="A59:E59"/>
    <mergeCell ref="A62:B62"/>
    <mergeCell ref="C62:E62"/>
    <mergeCell ref="A63:B63"/>
    <mergeCell ref="C63:E63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64" t="s">
        <v>0</v>
      </c>
      <c r="B1" s="64"/>
      <c r="C1" s="64"/>
      <c r="D1" s="64"/>
      <c r="E1" s="64"/>
    </row>
    <row r="2" spans="1:5" x14ac:dyDescent="0.3">
      <c r="A2" s="57" t="s">
        <v>1</v>
      </c>
      <c r="B2" s="57"/>
      <c r="C2" s="57"/>
      <c r="D2" s="57"/>
      <c r="E2" s="57"/>
    </row>
    <row r="3" spans="1:5" x14ac:dyDescent="0.3">
      <c r="A3" s="65" t="s">
        <v>43</v>
      </c>
      <c r="B3" s="65"/>
      <c r="C3" s="65"/>
      <c r="D3" s="65"/>
      <c r="E3" s="65"/>
    </row>
    <row r="5" spans="1:5" x14ac:dyDescent="0.3">
      <c r="A5" s="69" t="s">
        <v>2</v>
      </c>
      <c r="B5" s="67" t="s">
        <v>3</v>
      </c>
      <c r="C5" s="68" t="s">
        <v>4</v>
      </c>
      <c r="D5" s="68"/>
      <c r="E5" s="68" t="s">
        <v>7</v>
      </c>
    </row>
    <row r="6" spans="1:5" x14ac:dyDescent="0.3">
      <c r="A6" s="69"/>
      <c r="B6" s="67"/>
      <c r="C6" s="8" t="s">
        <v>5</v>
      </c>
      <c r="D6" s="8" t="s">
        <v>6</v>
      </c>
      <c r="E6" s="68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57" t="s">
        <v>19</v>
      </c>
      <c r="B65" s="57"/>
      <c r="C65" s="57"/>
      <c r="D65" s="57"/>
      <c r="E65" s="57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58" t="s">
        <v>20</v>
      </c>
      <c r="B67" s="58"/>
      <c r="C67" s="58"/>
      <c r="D67" s="58"/>
      <c r="E67" s="58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59" t="s">
        <v>25</v>
      </c>
      <c r="B70" s="59"/>
      <c r="C70" s="60" t="s">
        <v>26</v>
      </c>
      <c r="D70" s="61"/>
      <c r="E70" s="61"/>
    </row>
    <row r="71" spans="1:5" x14ac:dyDescent="0.3">
      <c r="A71" s="62" t="s">
        <v>27</v>
      </c>
      <c r="B71" s="63"/>
      <c r="C71" s="56" t="s">
        <v>28</v>
      </c>
      <c r="D71" s="63"/>
      <c r="E71" s="63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55" t="s">
        <v>29</v>
      </c>
      <c r="B74" s="55"/>
      <c r="C74" s="55"/>
      <c r="D74" s="55"/>
      <c r="E74" s="55"/>
    </row>
    <row r="75" spans="1:5" x14ac:dyDescent="0.3">
      <c r="A75" s="56" t="s">
        <v>30</v>
      </c>
      <c r="B75" s="56"/>
      <c r="C75" s="56"/>
      <c r="D75" s="56"/>
      <c r="E75" s="56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74:E74"/>
    <mergeCell ref="A75:E75"/>
    <mergeCell ref="A65:E65"/>
    <mergeCell ref="A67:E67"/>
    <mergeCell ref="A70:B70"/>
    <mergeCell ref="C70:E70"/>
    <mergeCell ref="A71:B71"/>
    <mergeCell ref="C71:E71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I64"/>
  <sheetViews>
    <sheetView tabSelected="1" view="pageBreakPreview" zoomScale="115" zoomScaleNormal="100" zoomScaleSheetLayoutView="115" workbookViewId="0">
      <selection activeCell="C9" sqref="C9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8.28515625" style="10" customWidth="1"/>
    <col min="5" max="5" width="18" style="10" customWidth="1"/>
    <col min="6" max="6" width="14.42578125" style="6" bestFit="1" customWidth="1"/>
    <col min="7" max="16384" width="11.42578125" style="6"/>
  </cols>
  <sheetData>
    <row r="1" spans="1:9" ht="18.75" x14ac:dyDescent="0.3">
      <c r="A1" s="71" t="s">
        <v>0</v>
      </c>
      <c r="B1" s="71"/>
      <c r="C1" s="71"/>
      <c r="D1" s="71"/>
      <c r="E1" s="71"/>
    </row>
    <row r="2" spans="1:9" x14ac:dyDescent="0.3">
      <c r="A2" s="72" t="s">
        <v>1</v>
      </c>
      <c r="B2" s="72"/>
      <c r="C2" s="72"/>
      <c r="D2" s="72"/>
      <c r="E2" s="72"/>
    </row>
    <row r="3" spans="1:9" x14ac:dyDescent="0.3">
      <c r="A3" s="73" t="s">
        <v>59</v>
      </c>
      <c r="B3" s="73"/>
      <c r="C3" s="73"/>
      <c r="D3" s="73"/>
      <c r="E3" s="73"/>
    </row>
    <row r="4" spans="1:9" x14ac:dyDescent="0.3">
      <c r="A4" s="50"/>
      <c r="B4" s="13"/>
    </row>
    <row r="5" spans="1:9" x14ac:dyDescent="0.3">
      <c r="A5" s="69" t="s">
        <v>2</v>
      </c>
      <c r="B5" s="75" t="s">
        <v>3</v>
      </c>
      <c r="C5" s="68" t="s">
        <v>4</v>
      </c>
      <c r="D5" s="68"/>
      <c r="E5" s="68" t="s">
        <v>7</v>
      </c>
    </row>
    <row r="6" spans="1:9" ht="29.25" customHeight="1" x14ac:dyDescent="0.3">
      <c r="A6" s="69"/>
      <c r="B6" s="75"/>
      <c r="C6" s="8" t="s">
        <v>5</v>
      </c>
      <c r="D6" s="8" t="s">
        <v>6</v>
      </c>
      <c r="E6" s="68"/>
    </row>
    <row r="7" spans="1:9" s="26" customFormat="1" ht="39.75" customHeight="1" x14ac:dyDescent="0.25">
      <c r="A7" s="23" t="s">
        <v>49</v>
      </c>
      <c r="B7" s="76"/>
      <c r="C7" s="25">
        <v>19958646.670000002</v>
      </c>
      <c r="D7" s="76"/>
      <c r="E7" s="25"/>
    </row>
    <row r="8" spans="1:9" s="26" customFormat="1" ht="30" customHeight="1" x14ac:dyDescent="0.25">
      <c r="A8" s="23"/>
      <c r="B8" s="77" t="s">
        <v>8</v>
      </c>
      <c r="C8" s="25"/>
      <c r="D8" s="51">
        <v>10170065.119999999</v>
      </c>
      <c r="E8" s="25"/>
    </row>
    <row r="9" spans="1:9" s="26" customFormat="1" ht="36" customHeight="1" x14ac:dyDescent="0.25">
      <c r="A9" s="23"/>
      <c r="B9" s="77" t="s">
        <v>31</v>
      </c>
      <c r="C9" s="25"/>
      <c r="D9" s="51">
        <v>389316.12</v>
      </c>
      <c r="E9" s="25"/>
    </row>
    <row r="10" spans="1:9" s="26" customFormat="1" ht="33.75" customHeight="1" x14ac:dyDescent="0.25">
      <c r="A10" s="23"/>
      <c r="B10" s="77" t="s">
        <v>10</v>
      </c>
      <c r="C10" s="25"/>
      <c r="D10" s="51">
        <v>3734103.4</v>
      </c>
      <c r="E10" s="25"/>
    </row>
    <row r="11" spans="1:9" s="26" customFormat="1" ht="42.75" customHeight="1" x14ac:dyDescent="0.25">
      <c r="A11" s="23"/>
      <c r="B11" s="78" t="s">
        <v>11</v>
      </c>
      <c r="C11" s="28">
        <f>SUM(C7:C8)</f>
        <v>19958646.670000002</v>
      </c>
      <c r="D11" s="28">
        <f>SUM(D7:D10)</f>
        <v>14293484.639999999</v>
      </c>
      <c r="E11" s="28">
        <f>C11-D11</f>
        <v>5665162.0300000031</v>
      </c>
      <c r="G11" s="52"/>
      <c r="I11" s="31"/>
    </row>
    <row r="12" spans="1:9" s="26" customFormat="1" ht="39.75" customHeight="1" x14ac:dyDescent="0.25">
      <c r="A12" s="23" t="s">
        <v>50</v>
      </c>
      <c r="B12" s="76"/>
      <c r="C12" s="25">
        <v>6900301.5</v>
      </c>
      <c r="D12" s="76"/>
      <c r="E12" s="25"/>
    </row>
    <row r="13" spans="1:9" s="26" customFormat="1" ht="30" customHeight="1" x14ac:dyDescent="0.25">
      <c r="A13" s="23"/>
      <c r="B13" s="77" t="s">
        <v>8</v>
      </c>
      <c r="C13" s="25"/>
      <c r="D13" s="51">
        <v>2269736.9</v>
      </c>
      <c r="E13" s="25"/>
    </row>
    <row r="14" spans="1:9" s="26" customFormat="1" ht="30" customHeight="1" x14ac:dyDescent="0.25">
      <c r="A14" s="23"/>
      <c r="B14" s="79" t="s">
        <v>9</v>
      </c>
      <c r="C14" s="25"/>
      <c r="D14" s="51">
        <v>60375.88</v>
      </c>
      <c r="E14" s="25"/>
    </row>
    <row r="15" spans="1:9" s="26" customFormat="1" ht="36" customHeight="1" x14ac:dyDescent="0.25">
      <c r="A15" s="23"/>
      <c r="B15" s="77" t="s">
        <v>31</v>
      </c>
      <c r="C15" s="25"/>
      <c r="D15" s="51">
        <v>1366793.1</v>
      </c>
      <c r="E15" s="25"/>
    </row>
    <row r="16" spans="1:9" s="26" customFormat="1" ht="36" customHeight="1" x14ac:dyDescent="0.25">
      <c r="A16" s="23"/>
      <c r="B16" s="77" t="s">
        <v>10</v>
      </c>
      <c r="C16" s="25"/>
      <c r="D16" s="51">
        <v>97630.63</v>
      </c>
      <c r="E16" s="25"/>
    </row>
    <row r="17" spans="1:9" s="26" customFormat="1" ht="42.75" customHeight="1" x14ac:dyDescent="0.25">
      <c r="A17" s="23"/>
      <c r="B17" s="78" t="s">
        <v>11</v>
      </c>
      <c r="C17" s="28">
        <f>SUM(C12:C16)</f>
        <v>6900301.5</v>
      </c>
      <c r="D17" s="28">
        <f>SUM(D12:D16)</f>
        <v>3794536.51</v>
      </c>
      <c r="E17" s="28">
        <f>C17-D17</f>
        <v>3105764.99</v>
      </c>
      <c r="G17" s="52"/>
      <c r="I17" s="31"/>
    </row>
    <row r="18" spans="1:9" s="26" customFormat="1" ht="39.75" customHeight="1" x14ac:dyDescent="0.25">
      <c r="A18" s="23" t="s">
        <v>62</v>
      </c>
      <c r="B18" s="76"/>
      <c r="C18" s="25">
        <v>18114713.359999999</v>
      </c>
      <c r="D18" s="76"/>
      <c r="E18" s="25"/>
    </row>
    <row r="19" spans="1:9" s="26" customFormat="1" ht="30" customHeight="1" x14ac:dyDescent="0.25">
      <c r="A19" s="23"/>
      <c r="B19" s="77" t="s">
        <v>8</v>
      </c>
      <c r="C19" s="25"/>
      <c r="D19" s="51">
        <v>3409170.64</v>
      </c>
      <c r="E19" s="25"/>
    </row>
    <row r="20" spans="1:9" s="26" customFormat="1" ht="30" customHeight="1" x14ac:dyDescent="0.25">
      <c r="A20" s="23"/>
      <c r="B20" s="77" t="s">
        <v>9</v>
      </c>
      <c r="C20" s="25"/>
      <c r="D20" s="51">
        <v>2322804.7200000002</v>
      </c>
      <c r="E20" s="25"/>
    </row>
    <row r="21" spans="1:9" s="26" customFormat="1" ht="30" customHeight="1" x14ac:dyDescent="0.25">
      <c r="A21" s="23"/>
      <c r="B21" s="77" t="s">
        <v>31</v>
      </c>
      <c r="C21" s="25"/>
      <c r="D21" s="51">
        <v>4690147.2699999996</v>
      </c>
      <c r="E21" s="25"/>
    </row>
    <row r="22" spans="1:9" s="26" customFormat="1" ht="36" customHeight="1" x14ac:dyDescent="0.25">
      <c r="A22" s="23"/>
      <c r="B22" s="77" t="s">
        <v>48</v>
      </c>
      <c r="C22" s="25"/>
      <c r="D22" s="51">
        <v>6950.14</v>
      </c>
      <c r="E22" s="25"/>
      <c r="G22" s="52"/>
      <c r="I22" s="52"/>
    </row>
    <row r="23" spans="1:9" s="26" customFormat="1" ht="42.75" customHeight="1" x14ac:dyDescent="0.25">
      <c r="A23" s="23"/>
      <c r="B23" s="78" t="s">
        <v>11</v>
      </c>
      <c r="C23" s="28">
        <f>SUM(C18:C21)</f>
        <v>18114713.359999999</v>
      </c>
      <c r="D23" s="53">
        <f>SUM(D19:D22)</f>
        <v>10429072.77</v>
      </c>
      <c r="E23" s="28">
        <f>C23-D23</f>
        <v>7685640.5899999999</v>
      </c>
    </row>
    <row r="24" spans="1:9" s="26" customFormat="1" ht="39.75" customHeight="1" x14ac:dyDescent="0.25">
      <c r="A24" s="29" t="s">
        <v>51</v>
      </c>
      <c r="B24" s="76"/>
      <c r="C24" s="25">
        <v>411214.92</v>
      </c>
      <c r="D24" s="76"/>
      <c r="E24" s="25"/>
    </row>
    <row r="25" spans="1:9" s="26" customFormat="1" ht="30" customHeight="1" x14ac:dyDescent="0.25">
      <c r="A25" s="23"/>
      <c r="B25" s="77" t="s">
        <v>9</v>
      </c>
      <c r="C25" s="25"/>
      <c r="D25" s="51">
        <v>4781.92</v>
      </c>
      <c r="E25" s="25"/>
    </row>
    <row r="26" spans="1:9" s="26" customFormat="1" ht="30" customHeight="1" x14ac:dyDescent="0.25">
      <c r="A26" s="23"/>
      <c r="B26" s="77" t="s">
        <v>31</v>
      </c>
      <c r="C26" s="25"/>
      <c r="D26" s="51">
        <v>20220</v>
      </c>
      <c r="E26" s="25"/>
    </row>
    <row r="27" spans="1:9" s="26" customFormat="1" ht="36" customHeight="1" x14ac:dyDescent="0.25">
      <c r="A27" s="23"/>
      <c r="B27" s="77" t="s">
        <v>10</v>
      </c>
      <c r="C27" s="25"/>
      <c r="D27" s="51">
        <v>5920</v>
      </c>
      <c r="E27" s="25"/>
    </row>
    <row r="28" spans="1:9" s="26" customFormat="1" ht="42.75" customHeight="1" x14ac:dyDescent="0.25">
      <c r="A28" s="23"/>
      <c r="B28" s="78" t="s">
        <v>11</v>
      </c>
      <c r="C28" s="28">
        <f>SUM(C24:C25)</f>
        <v>411214.92</v>
      </c>
      <c r="D28" s="53">
        <f>SUM(D25:D27)</f>
        <v>30921.919999999998</v>
      </c>
      <c r="E28" s="28">
        <f>C28-D28</f>
        <v>380293</v>
      </c>
      <c r="G28" s="52"/>
      <c r="I28" s="52"/>
    </row>
    <row r="29" spans="1:9" s="26" customFormat="1" ht="39.75" customHeight="1" x14ac:dyDescent="0.25">
      <c r="A29" s="29" t="s">
        <v>52</v>
      </c>
      <c r="B29" s="76"/>
      <c r="C29" s="25">
        <v>9956789.1300000008</v>
      </c>
      <c r="D29" s="80"/>
      <c r="E29" s="25"/>
    </row>
    <row r="30" spans="1:9" s="26" customFormat="1" ht="42.75" customHeight="1" x14ac:dyDescent="0.25">
      <c r="A30" s="23"/>
      <c r="B30" s="78" t="s">
        <v>11</v>
      </c>
      <c r="C30" s="28">
        <f>SUM(C29:C29)</f>
        <v>9956789.1300000008</v>
      </c>
      <c r="D30" s="53">
        <f>SUM(D29:D29)</f>
        <v>0</v>
      </c>
      <c r="E30" s="28">
        <f>C30-D30</f>
        <v>9956789.1300000008</v>
      </c>
    </row>
    <row r="31" spans="1:9" s="26" customFormat="1" ht="39.75" customHeight="1" x14ac:dyDescent="0.25">
      <c r="A31" s="29" t="s">
        <v>53</v>
      </c>
      <c r="B31" s="76"/>
      <c r="C31" s="25">
        <v>290652.44</v>
      </c>
      <c r="D31" s="76"/>
      <c r="E31" s="25"/>
    </row>
    <row r="32" spans="1:9" s="26" customFormat="1" ht="42.75" customHeight="1" x14ac:dyDescent="0.25">
      <c r="A32" s="29"/>
      <c r="B32" s="77" t="s">
        <v>9</v>
      </c>
      <c r="C32" s="25"/>
      <c r="D32" s="51">
        <v>53289.1</v>
      </c>
      <c r="E32" s="25"/>
    </row>
    <row r="33" spans="1:7" s="26" customFormat="1" ht="42.75" customHeight="1" x14ac:dyDescent="0.25">
      <c r="A33" s="23"/>
      <c r="B33" s="78" t="s">
        <v>11</v>
      </c>
      <c r="C33" s="28">
        <f>SUM(C31:C32)</f>
        <v>290652.44</v>
      </c>
      <c r="D33" s="28">
        <f>SUM(D31:D32)</f>
        <v>53289.1</v>
      </c>
      <c r="E33" s="28">
        <f>C33-D33</f>
        <v>237363.34</v>
      </c>
    </row>
    <row r="34" spans="1:7" s="26" customFormat="1" ht="39.75" customHeight="1" x14ac:dyDescent="0.25">
      <c r="A34" s="23" t="s">
        <v>55</v>
      </c>
      <c r="B34" s="76"/>
      <c r="C34" s="25">
        <v>1071469.25</v>
      </c>
      <c r="D34" s="76"/>
      <c r="E34" s="25"/>
    </row>
    <row r="35" spans="1:7" s="26" customFormat="1" ht="39.75" customHeight="1" x14ac:dyDescent="0.25">
      <c r="A35" s="23"/>
      <c r="B35" s="77" t="s">
        <v>9</v>
      </c>
      <c r="C35" s="25"/>
      <c r="D35" s="51">
        <v>391382.37</v>
      </c>
      <c r="E35" s="25"/>
    </row>
    <row r="36" spans="1:7" s="26" customFormat="1" ht="30" customHeight="1" x14ac:dyDescent="0.25">
      <c r="A36" s="23"/>
      <c r="B36" s="77" t="s">
        <v>31</v>
      </c>
      <c r="C36" s="25"/>
      <c r="D36" s="51">
        <v>30970.16</v>
      </c>
      <c r="E36" s="25"/>
    </row>
    <row r="37" spans="1:7" s="26" customFormat="1" ht="42.75" customHeight="1" x14ac:dyDescent="0.25">
      <c r="A37" s="23"/>
      <c r="B37" s="78" t="s">
        <v>11</v>
      </c>
      <c r="C37" s="28">
        <f>SUM(C34:C35)</f>
        <v>1071469.25</v>
      </c>
      <c r="D37" s="28">
        <f>SUM(D34:D36)</f>
        <v>422352.52999999997</v>
      </c>
      <c r="E37" s="28">
        <f>C37-D37</f>
        <v>649116.72</v>
      </c>
      <c r="G37" s="52"/>
    </row>
    <row r="38" spans="1:7" s="26" customFormat="1" ht="39.75" customHeight="1" x14ac:dyDescent="0.25">
      <c r="A38" s="29" t="s">
        <v>54</v>
      </c>
      <c r="B38" s="76"/>
      <c r="C38" s="25">
        <v>594078.46</v>
      </c>
      <c r="D38" s="76"/>
      <c r="E38" s="25"/>
    </row>
    <row r="39" spans="1:7" s="26" customFormat="1" ht="35.25" customHeight="1" x14ac:dyDescent="0.25">
      <c r="A39" s="29"/>
      <c r="B39" s="77" t="s">
        <v>9</v>
      </c>
      <c r="C39" s="25"/>
      <c r="D39" s="51">
        <v>105655.07</v>
      </c>
      <c r="E39" s="25"/>
    </row>
    <row r="40" spans="1:7" s="26" customFormat="1" ht="30" customHeight="1" x14ac:dyDescent="0.25">
      <c r="A40" s="23"/>
      <c r="B40" s="77" t="s">
        <v>31</v>
      </c>
      <c r="C40" s="25"/>
      <c r="D40" s="51">
        <v>132762</v>
      </c>
      <c r="E40" s="25"/>
    </row>
    <row r="41" spans="1:7" s="26" customFormat="1" ht="36" customHeight="1" x14ac:dyDescent="0.25">
      <c r="A41" s="23"/>
      <c r="B41" s="77" t="s">
        <v>10</v>
      </c>
      <c r="C41" s="25"/>
      <c r="D41" s="51">
        <v>55716</v>
      </c>
      <c r="E41" s="25"/>
    </row>
    <row r="42" spans="1:7" s="26" customFormat="1" ht="42.75" customHeight="1" x14ac:dyDescent="0.25">
      <c r="A42" s="23"/>
      <c r="B42" s="78" t="s">
        <v>11</v>
      </c>
      <c r="C42" s="28">
        <f>SUM(C38:C39)</f>
        <v>594078.46</v>
      </c>
      <c r="D42" s="53">
        <f>SUM(D39:D41)</f>
        <v>294133.07</v>
      </c>
      <c r="E42" s="28">
        <f>C42-D42</f>
        <v>299945.38999999996</v>
      </c>
    </row>
    <row r="43" spans="1:7" s="26" customFormat="1" ht="39.75" customHeight="1" x14ac:dyDescent="0.25">
      <c r="A43" s="29" t="s">
        <v>47</v>
      </c>
      <c r="B43" s="76"/>
      <c r="C43" s="25">
        <v>33550.730000000003</v>
      </c>
      <c r="D43" s="76"/>
      <c r="E43" s="25"/>
    </row>
    <row r="44" spans="1:7" s="26" customFormat="1" ht="42.75" customHeight="1" x14ac:dyDescent="0.25">
      <c r="A44" s="23"/>
      <c r="B44" s="78" t="s">
        <v>11</v>
      </c>
      <c r="C44" s="28">
        <f>SUM(C43:C43)</f>
        <v>33550.730000000003</v>
      </c>
      <c r="D44" s="28">
        <f>SUM(D43:D43)</f>
        <v>0</v>
      </c>
      <c r="E44" s="28">
        <f>C44-D44</f>
        <v>33550.730000000003</v>
      </c>
    </row>
    <row r="45" spans="1:7" s="26" customFormat="1" ht="39.75" customHeight="1" x14ac:dyDescent="0.25">
      <c r="A45" s="29" t="s">
        <v>56</v>
      </c>
      <c r="B45" s="76"/>
      <c r="C45" s="25">
        <v>1933264.03</v>
      </c>
      <c r="D45" s="25"/>
      <c r="E45" s="25"/>
    </row>
    <row r="46" spans="1:7" s="26" customFormat="1" ht="38.25" customHeight="1" x14ac:dyDescent="0.25">
      <c r="A46" s="23"/>
      <c r="B46" s="79" t="s">
        <v>40</v>
      </c>
      <c r="C46" s="25"/>
      <c r="D46" s="51">
        <v>24518.28</v>
      </c>
      <c r="E46" s="25"/>
    </row>
    <row r="47" spans="1:7" s="26" customFormat="1" ht="39" customHeight="1" x14ac:dyDescent="0.25">
      <c r="A47" s="29"/>
      <c r="B47" s="77" t="s">
        <v>9</v>
      </c>
      <c r="C47" s="25"/>
      <c r="D47" s="51">
        <v>144288.25</v>
      </c>
      <c r="E47" s="25"/>
    </row>
    <row r="48" spans="1:7" s="26" customFormat="1" ht="30" customHeight="1" x14ac:dyDescent="0.25">
      <c r="A48" s="23"/>
      <c r="B48" s="77" t="s">
        <v>31</v>
      </c>
      <c r="C48" s="25"/>
      <c r="D48" s="51">
        <v>145132.59</v>
      </c>
      <c r="E48" s="25"/>
    </row>
    <row r="49" spans="1:9" s="26" customFormat="1" ht="42.75" customHeight="1" x14ac:dyDescent="0.25">
      <c r="A49" s="23"/>
      <c r="B49" s="78" t="s">
        <v>11</v>
      </c>
      <c r="C49" s="28">
        <f>SUM(C45:C46)</f>
        <v>1933264.03</v>
      </c>
      <c r="D49" s="53">
        <f>SUM(D46:D48)</f>
        <v>313939.12</v>
      </c>
      <c r="E49" s="28">
        <f>C49-D49</f>
        <v>1619324.9100000001</v>
      </c>
      <c r="G49" s="52"/>
    </row>
    <row r="50" spans="1:9" s="26" customFormat="1" ht="39.75" customHeight="1" x14ac:dyDescent="0.25">
      <c r="A50" s="29" t="s">
        <v>57</v>
      </c>
      <c r="B50" s="77"/>
      <c r="C50" s="25">
        <v>47700.59</v>
      </c>
      <c r="D50" s="76"/>
      <c r="E50" s="25"/>
    </row>
    <row r="51" spans="1:9" s="26" customFormat="1" ht="42.75" customHeight="1" x14ac:dyDescent="0.25">
      <c r="A51" s="23"/>
      <c r="B51" s="78" t="s">
        <v>11</v>
      </c>
      <c r="C51" s="28">
        <f>SUM(C50:C50)</f>
        <v>47700.59</v>
      </c>
      <c r="D51" s="28">
        <f>SUM(D50:D50)</f>
        <v>0</v>
      </c>
      <c r="E51" s="28">
        <f>C51-D51</f>
        <v>47700.59</v>
      </c>
    </row>
    <row r="52" spans="1:9" s="26" customFormat="1" ht="39.75" customHeight="1" x14ac:dyDescent="0.25">
      <c r="A52" s="29" t="s">
        <v>58</v>
      </c>
      <c r="B52" s="77"/>
      <c r="C52" s="25">
        <v>539430.86</v>
      </c>
      <c r="D52" s="76"/>
      <c r="E52" s="25"/>
    </row>
    <row r="53" spans="1:9" s="26" customFormat="1" ht="30" customHeight="1" x14ac:dyDescent="0.25">
      <c r="A53" s="23"/>
      <c r="B53" s="77" t="s">
        <v>31</v>
      </c>
      <c r="C53" s="25"/>
      <c r="D53" s="51">
        <v>27968.28</v>
      </c>
      <c r="E53" s="25"/>
    </row>
    <row r="54" spans="1:9" s="26" customFormat="1" ht="36" customHeight="1" x14ac:dyDescent="0.25">
      <c r="A54" s="23"/>
      <c r="B54" s="77" t="s">
        <v>10</v>
      </c>
      <c r="C54" s="25"/>
      <c r="D54" s="51">
        <v>55013.4</v>
      </c>
      <c r="E54" s="25"/>
    </row>
    <row r="55" spans="1:9" s="26" customFormat="1" ht="42.75" customHeight="1" x14ac:dyDescent="0.25">
      <c r="A55" s="23"/>
      <c r="B55" s="78" t="s">
        <v>11</v>
      </c>
      <c r="C55" s="28">
        <f>SUM(C52:C52)</f>
        <v>539430.86</v>
      </c>
      <c r="D55" s="28">
        <f>SUM(D52:D54)</f>
        <v>82981.679999999993</v>
      </c>
      <c r="E55" s="28">
        <f>C55-D55</f>
        <v>456449.18</v>
      </c>
    </row>
    <row r="56" spans="1:9" s="26" customFormat="1" ht="42.75" customHeight="1" x14ac:dyDescent="0.25">
      <c r="A56" s="23" t="s">
        <v>60</v>
      </c>
      <c r="B56" s="78"/>
      <c r="C56" s="25">
        <v>87379.08</v>
      </c>
      <c r="D56" s="28"/>
      <c r="E56" s="28"/>
    </row>
    <row r="57" spans="1:9" s="26" customFormat="1" ht="42.75" customHeight="1" x14ac:dyDescent="0.25">
      <c r="A57" s="23"/>
      <c r="B57" s="78" t="s">
        <v>11</v>
      </c>
      <c r="C57" s="28">
        <f>SUM(C56)</f>
        <v>87379.08</v>
      </c>
      <c r="D57" s="28">
        <f t="shared" ref="D57" si="0">SUM(D56)</f>
        <v>0</v>
      </c>
      <c r="E57" s="28">
        <f>C57-D57</f>
        <v>87379.08</v>
      </c>
    </row>
    <row r="58" spans="1:9" s="26" customFormat="1" ht="42.75" customHeight="1" x14ac:dyDescent="0.25">
      <c r="A58" s="23" t="s">
        <v>61</v>
      </c>
      <c r="B58" s="78"/>
      <c r="C58" s="25">
        <v>314443.11</v>
      </c>
      <c r="D58" s="28"/>
      <c r="E58" s="28"/>
    </row>
    <row r="59" spans="1:9" s="26" customFormat="1" ht="42.75" customHeight="1" x14ac:dyDescent="0.25">
      <c r="A59" s="23"/>
      <c r="B59" s="78" t="s">
        <v>11</v>
      </c>
      <c r="C59" s="28">
        <f>SUM(C58)</f>
        <v>314443.11</v>
      </c>
      <c r="D59" s="28">
        <f t="shared" ref="D59" si="1">SUM(D58)</f>
        <v>0</v>
      </c>
      <c r="E59" s="28">
        <f>C59-D59</f>
        <v>314443.11</v>
      </c>
    </row>
    <row r="60" spans="1:9" s="26" customFormat="1" ht="42.75" customHeight="1" x14ac:dyDescent="0.25">
      <c r="A60" s="23"/>
      <c r="B60" s="78"/>
      <c r="C60" s="28"/>
      <c r="D60" s="28"/>
      <c r="E60" s="28"/>
    </row>
    <row r="61" spans="1:9" s="26" customFormat="1" ht="45.75" customHeight="1" x14ac:dyDescent="0.25">
      <c r="A61" s="30"/>
      <c r="B61" s="44" t="s">
        <v>15</v>
      </c>
      <c r="C61" s="43">
        <f>C11+C17+C23+C28+C30+C33+C37+C42+C44+C49+C51+C55+C57+C59</f>
        <v>60253634.130000003</v>
      </c>
      <c r="D61" s="43">
        <f>D11+D17+D23+D28+D30+D33+D37+D42+D44+D49+D51+D55</f>
        <v>29714711.340000004</v>
      </c>
      <c r="E61" s="43">
        <f>E11+E17+E23+E28+E30+E33+E37+E42+E44+E49+E51+E55</f>
        <v>30137100.600000001</v>
      </c>
      <c r="F61" s="70"/>
      <c r="G61" s="70"/>
      <c r="H61" s="31"/>
      <c r="I61" s="31"/>
    </row>
    <row r="62" spans="1:9" s="26" customFormat="1" x14ac:dyDescent="0.25">
      <c r="A62" s="39"/>
      <c r="B62" s="48"/>
      <c r="C62" s="74"/>
      <c r="D62" s="49"/>
      <c r="E62" s="49"/>
      <c r="F62" s="47"/>
      <c r="G62" s="47"/>
      <c r="H62" s="31"/>
    </row>
    <row r="64" spans="1:9" x14ac:dyDescent="0.3">
      <c r="D64" s="54"/>
    </row>
  </sheetData>
  <mergeCells count="8">
    <mergeCell ref="F61:G61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2DO TRIM 2025</vt:lpstr>
      <vt:lpstr>'2DO TRIM 2025'!Área_de_impresión</vt:lpstr>
      <vt:lpstr>ABRIL!Área_de_impresión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2023-01-13T02:14:05Z</cp:lastPrinted>
  <dcterms:created xsi:type="dcterms:W3CDTF">2017-07-19T20:27:23Z</dcterms:created>
  <dcterms:modified xsi:type="dcterms:W3CDTF">2025-07-09T22:37:57Z</dcterms:modified>
</cp:coreProperties>
</file>